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0005" windowHeight="10005"/>
  </bookViews>
  <sheets>
    <sheet name="zał.4-zad.inwestyc." sheetId="1" r:id="rId1"/>
    <sheet name="Arkusz1" sheetId="2" r:id="rId2"/>
    <sheet name="Arkusz2" sheetId="3" r:id="rId3"/>
    <sheet name="Arkusz3" sheetId="4" r:id="rId4"/>
    <sheet name="Arkusz4" sheetId="5" r:id="rId5"/>
    <sheet name="Arkusz5" sheetId="6" r:id="rId6"/>
    <sheet name="Arkusz6" sheetId="7" r:id="rId7"/>
    <sheet name="Arkusz7" sheetId="8" r:id="rId8"/>
  </sheets>
  <calcPr calcId="125725"/>
</workbook>
</file>

<file path=xl/calcChain.xml><?xml version="1.0" encoding="utf-8"?>
<calcChain xmlns="http://schemas.openxmlformats.org/spreadsheetml/2006/main">
  <c r="E49" i="1"/>
  <c r="E48" s="1"/>
  <c r="E46"/>
  <c r="E45" s="1"/>
  <c r="E42"/>
  <c r="E41" s="1"/>
  <c r="E40" s="1"/>
  <c r="E34"/>
  <c r="E33" s="1"/>
  <c r="E31"/>
  <c r="E30" s="1"/>
  <c r="E28"/>
  <c r="E27" s="1"/>
  <c r="E24"/>
  <c r="E22"/>
  <c r="E19"/>
  <c r="E17"/>
  <c r="E15"/>
  <c r="E14" s="1"/>
  <c r="E13" s="1"/>
  <c r="E11"/>
  <c r="E10" s="1"/>
  <c r="E9" s="1"/>
  <c r="E55" l="1"/>
  <c r="E44"/>
  <c r="E26"/>
</calcChain>
</file>

<file path=xl/sharedStrings.xml><?xml version="1.0" encoding="utf-8"?>
<sst xmlns="http://schemas.openxmlformats.org/spreadsheetml/2006/main" count="80" uniqueCount="64">
  <si>
    <t>Dział</t>
  </si>
  <si>
    <t>Rozdział</t>
  </si>
  <si>
    <t>Paragraf</t>
  </si>
  <si>
    <t>Treść</t>
  </si>
  <si>
    <t>Wartość</t>
  </si>
  <si>
    <t>400</t>
  </si>
  <si>
    <t>Wytwarzanie i zaopatrywanie w energię elektryczną, gaz i wodę</t>
  </si>
  <si>
    <t>40002</t>
  </si>
  <si>
    <t>Dostarczanie wody</t>
  </si>
  <si>
    <t>6050</t>
  </si>
  <si>
    <t>Wydatki inwestycyjne jednostek budżetowych</t>
  </si>
  <si>
    <t>Wykonanie rurociągu SUW Jordanów Śl.- zbiornik wyrównawczy Jordanów Śl.</t>
  </si>
  <si>
    <t>700</t>
  </si>
  <si>
    <t>Gospodarka mieszkaniowa</t>
  </si>
  <si>
    <t>70005</t>
  </si>
  <si>
    <t>Gospodarka gruntami i nieruchomościami</t>
  </si>
  <si>
    <t>Wymiana pokrycia dachowego wraz z obróbkami blacharskimi,rynnami i rurami spustowymi w budynku komunalnym przy ul. Pocztowej 4</t>
  </si>
  <si>
    <t>750</t>
  </si>
  <si>
    <t>Administracja publiczna</t>
  </si>
  <si>
    <t>75023</t>
  </si>
  <si>
    <t>Urzędy gmin (miast i miast na prawach powiatu)</t>
  </si>
  <si>
    <t>6060</t>
  </si>
  <si>
    <t>Wydatki na zakupy inwestycyjne jednostek budżetowych</t>
  </si>
  <si>
    <t>Zakup agregatu prądotwórczego na wypadek braku dostwy energii elektrycznej</t>
  </si>
  <si>
    <t>Zakup programu informatycznego do naliczania zużycia wody "WODA" i odprowadzania ścieków</t>
  </si>
  <si>
    <t>754</t>
  </si>
  <si>
    <t>Bezpieczeństwo publiczne i ochrona przeciwpożarowa</t>
  </si>
  <si>
    <t>75412</t>
  </si>
  <si>
    <t>Ochotnicze straże pożarne</t>
  </si>
  <si>
    <t>Remont  remizy Jezierzyce Wlk.</t>
  </si>
  <si>
    <t>900</t>
  </si>
  <si>
    <t>Gospodarka komunalna i ochrona środowiska</t>
  </si>
  <si>
    <t>90001</t>
  </si>
  <si>
    <t>Gospodarka ściekowa i ochrona wód</t>
  </si>
  <si>
    <t>Budowa oczyszczalni ścieków i kanalizacji sanitarnej bez przykan. i pomp Jordanów Śląski</t>
  </si>
  <si>
    <t>90002</t>
  </si>
  <si>
    <t>Gospodarka odpadami</t>
  </si>
  <si>
    <t>Rekultywacja wysypiska odpadów stałych w miejscowości Dankowice</t>
  </si>
  <si>
    <t>90015</t>
  </si>
  <si>
    <t>Oświetlenie ulic, placów i dróg</t>
  </si>
  <si>
    <t>Oświetlenie uliczne ul.Kręta (6 szt.) Jordanów Śląski</t>
  </si>
  <si>
    <t>Przedłużenie oświetlenia drogowego na odcinku drogi powiatowej Dz. Nr 1281/1 do końca miejscowości Wilczkowice</t>
  </si>
  <si>
    <t>921</t>
  </si>
  <si>
    <t>Kultura i ochrona dziedzictwa narodowego</t>
  </si>
  <si>
    <t>92109</t>
  </si>
  <si>
    <t>Domy i ośrodki kultury, świetlice i kluby</t>
  </si>
  <si>
    <t>Remont konstrukcji i pokrycia dachu budynku świetlicy wiejskiej w Glinicy</t>
  </si>
  <si>
    <t>926</t>
  </si>
  <si>
    <t>Kultura fizyczna i sport</t>
  </si>
  <si>
    <t>92601</t>
  </si>
  <si>
    <t>Obiekty sportowe</t>
  </si>
  <si>
    <t>92695</t>
  </si>
  <si>
    <t>Pozostała działalność</t>
  </si>
  <si>
    <t>Doposażenie placu zabaw (sołectwo Pożarzyce)</t>
  </si>
  <si>
    <t>Rozbudowa placu zabaw o dodatkowe elementy (sołectwo Popowice)</t>
  </si>
  <si>
    <t>Uzupełnienie wyposażenia placu zabaw dla dzieci (sołectwo Glinica)</t>
  </si>
  <si>
    <t>Razem</t>
  </si>
  <si>
    <t>Renowacja płyty (naprawa systemu drenażowego) boiska piłkarskiego w Jordanowie Śląskim</t>
  </si>
  <si>
    <t>Doposażenie placu zabaw dla dzieci (sołectwo Jordanów Śląski)</t>
  </si>
  <si>
    <t xml:space="preserve">Budowa oświeltenia ulicznego na Osiedlu Złotym ul.Nefrytowa </t>
  </si>
  <si>
    <r>
      <t xml:space="preserve">Wykaz zadań inwestycyjnych na 2011 rok </t>
    </r>
    <r>
      <rPr>
        <sz val="12"/>
        <rFont val="Arial"/>
        <family val="2"/>
        <charset val="238"/>
      </rPr>
      <t>( w zł)</t>
    </r>
  </si>
  <si>
    <t xml:space="preserve">                                                             z dnia 30 grudnia 2010r.</t>
  </si>
  <si>
    <t xml:space="preserve">                               Rady Gminy Jordanów Śląski</t>
  </si>
  <si>
    <t xml:space="preserve">                                                            Załącznik Nr 4 do Uchwały Nr III/10/2010</t>
  </si>
</sst>
</file>

<file path=xl/styles.xml><?xml version="1.0" encoding="utf-8"?>
<styleSheet xmlns="http://schemas.openxmlformats.org/spreadsheetml/2006/main">
  <fonts count="2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color indexed="8"/>
      <name val="Arial"/>
      <charset val="204"/>
    </font>
    <font>
      <sz val="8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8"/>
      <name val="Czcionka tekstu podstawowego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.25"/>
      <name val="Arial"/>
      <family val="2"/>
      <charset val="238"/>
    </font>
    <font>
      <b/>
      <sz val="8.25"/>
      <name val="Arial"/>
      <family val="2"/>
      <charset val="238"/>
    </font>
    <font>
      <sz val="9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0" fillId="33" borderId="0" xfId="0" applyFont="1" applyFill="1"/>
    <xf numFmtId="0" fontId="0" fillId="0" borderId="0" xfId="0" applyFont="1"/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0" applyFont="1"/>
    <xf numFmtId="0" fontId="20" fillId="0" borderId="0" xfId="0" applyFont="1"/>
    <xf numFmtId="0" fontId="21" fillId="33" borderId="0" xfId="0" applyFont="1" applyFill="1" applyAlignment="1">
      <alignment horizontal="center"/>
    </xf>
    <xf numFmtId="0" fontId="21" fillId="0" borderId="0" xfId="0" applyFont="1"/>
    <xf numFmtId="0" fontId="21" fillId="33" borderId="0" xfId="0" applyFont="1" applyFill="1"/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left" vertical="top" wrapText="1"/>
    </xf>
    <xf numFmtId="0" fontId="23" fillId="33" borderId="0" xfId="0" applyNumberFormat="1" applyFont="1" applyFill="1" applyBorder="1" applyAlignment="1" applyProtection="1">
      <alignment horizontal="left" vertical="top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25" fillId="33" borderId="11" xfId="0" applyNumberFormat="1" applyFont="1" applyFill="1" applyBorder="1" applyAlignment="1" applyProtection="1">
      <alignment horizontal="center" vertical="center" wrapText="1"/>
    </xf>
    <xf numFmtId="0" fontId="25" fillId="0" borderId="21" xfId="0" applyNumberFormat="1" applyFont="1" applyFill="1" applyBorder="1" applyAlignment="1" applyProtection="1">
      <alignment horizontal="center" vertical="center" wrapText="1"/>
    </xf>
    <xf numFmtId="0" fontId="26" fillId="33" borderId="10" xfId="0" applyNumberFormat="1" applyFont="1" applyFill="1" applyBorder="1" applyAlignment="1" applyProtection="1">
      <alignment horizontal="center" vertical="center" wrapText="1"/>
    </xf>
    <xf numFmtId="0" fontId="26" fillId="33" borderId="11" xfId="0" applyNumberFormat="1" applyFont="1" applyFill="1" applyBorder="1" applyAlignment="1" applyProtection="1">
      <alignment horizontal="left" vertical="center" wrapText="1"/>
    </xf>
    <xf numFmtId="4" fontId="26" fillId="33" borderId="21" xfId="0" applyNumberFormat="1" applyFont="1" applyFill="1" applyBorder="1" applyAlignment="1" applyProtection="1">
      <alignment horizontal="right" vertical="center" wrapText="1"/>
    </xf>
    <xf numFmtId="0" fontId="23" fillId="33" borderId="14" xfId="0" applyNumberFormat="1" applyFont="1" applyFill="1" applyBorder="1" applyAlignment="1" applyProtection="1">
      <alignment horizontal="center" vertical="center" wrapText="1"/>
    </xf>
    <xf numFmtId="0" fontId="23" fillId="33" borderId="10" xfId="0" applyNumberFormat="1" applyFont="1" applyFill="1" applyBorder="1" applyAlignment="1" applyProtection="1">
      <alignment horizontal="center" vertical="center" wrapText="1"/>
    </xf>
    <xf numFmtId="0" fontId="26" fillId="33" borderId="14" xfId="0" applyNumberFormat="1" applyFont="1" applyFill="1" applyBorder="1" applyAlignment="1" applyProtection="1">
      <alignment horizontal="center" vertical="center" wrapText="1"/>
    </xf>
    <xf numFmtId="0" fontId="27" fillId="33" borderId="11" xfId="0" applyNumberFormat="1" applyFont="1" applyFill="1" applyBorder="1" applyAlignment="1" applyProtection="1">
      <alignment horizontal="left" vertical="center" wrapText="1"/>
    </xf>
    <xf numFmtId="4" fontId="27" fillId="33" borderId="21" xfId="0" applyNumberFormat="1" applyFont="1" applyFill="1" applyBorder="1" applyAlignment="1" applyProtection="1">
      <alignment horizontal="right" vertical="center" wrapText="1"/>
    </xf>
    <xf numFmtId="0" fontId="27" fillId="33" borderId="21" xfId="0" applyNumberFormat="1" applyFont="1" applyFill="1" applyBorder="1" applyAlignment="1" applyProtection="1">
      <alignment horizontal="left" vertical="center" wrapText="1"/>
    </xf>
    <xf numFmtId="4" fontId="27" fillId="33" borderId="23" xfId="0" applyNumberFormat="1" applyFont="1" applyFill="1" applyBorder="1" applyAlignment="1" applyProtection="1">
      <alignment horizontal="right" vertical="center" wrapText="1"/>
    </xf>
    <xf numFmtId="0" fontId="26" fillId="33" borderId="16" xfId="0" applyNumberFormat="1" applyFont="1" applyFill="1" applyBorder="1" applyAlignment="1" applyProtection="1">
      <alignment horizontal="center" vertical="center" wrapText="1"/>
    </xf>
    <xf numFmtId="0" fontId="27" fillId="33" borderId="17" xfId="0" applyNumberFormat="1" applyFont="1" applyFill="1" applyBorder="1" applyAlignment="1" applyProtection="1">
      <alignment horizontal="left" vertical="center" wrapText="1"/>
    </xf>
    <xf numFmtId="4" fontId="27" fillId="33" borderId="20" xfId="0" applyNumberFormat="1" applyFont="1" applyFill="1" applyBorder="1" applyAlignment="1" applyProtection="1">
      <alignment horizontal="right" vertical="center" wrapText="1"/>
    </xf>
    <xf numFmtId="0" fontId="26" fillId="33" borderId="0" xfId="0" applyNumberFormat="1" applyFont="1" applyFill="1" applyBorder="1" applyAlignment="1" applyProtection="1">
      <alignment horizontal="center" vertical="center" wrapText="1"/>
    </xf>
    <xf numFmtId="0" fontId="26" fillId="33" borderId="0" xfId="0" applyNumberFormat="1" applyFont="1" applyFill="1" applyBorder="1" applyAlignment="1" applyProtection="1">
      <alignment horizontal="left" vertical="center" wrapText="1"/>
    </xf>
    <xf numFmtId="0" fontId="26" fillId="33" borderId="0" xfId="0" applyNumberFormat="1" applyFont="1" applyFill="1" applyBorder="1" applyAlignment="1" applyProtection="1">
      <alignment horizontal="right" vertical="center" wrapText="1"/>
    </xf>
    <xf numFmtId="0" fontId="26" fillId="33" borderId="19" xfId="0" applyNumberFormat="1" applyFont="1" applyFill="1" applyBorder="1" applyAlignment="1" applyProtection="1">
      <alignment horizontal="center" vertical="center" wrapText="1"/>
    </xf>
    <xf numFmtId="0" fontId="26" fillId="33" borderId="18" xfId="0" applyNumberFormat="1" applyFont="1" applyFill="1" applyBorder="1" applyAlignment="1" applyProtection="1">
      <alignment horizontal="left" vertical="center" wrapText="1"/>
    </xf>
    <xf numFmtId="4" fontId="26" fillId="33" borderId="22" xfId="0" applyNumberFormat="1" applyFont="1" applyFill="1" applyBorder="1" applyAlignment="1" applyProtection="1">
      <alignment horizontal="right" vertical="center" wrapText="1"/>
    </xf>
    <xf numFmtId="0" fontId="23" fillId="33" borderId="13" xfId="0" applyNumberFormat="1" applyFont="1" applyFill="1" applyBorder="1" applyAlignment="1" applyProtection="1">
      <alignment horizontal="center" vertical="center" wrapText="1"/>
    </xf>
    <xf numFmtId="4" fontId="20" fillId="33" borderId="0" xfId="0" applyNumberFormat="1" applyFont="1" applyFill="1"/>
    <xf numFmtId="0" fontId="28" fillId="33" borderId="11" xfId="0" applyNumberFormat="1" applyFont="1" applyFill="1" applyBorder="1" applyAlignment="1" applyProtection="1">
      <alignment horizontal="right" vertical="center" wrapText="1"/>
    </xf>
    <xf numFmtId="0" fontId="28" fillId="33" borderId="12" xfId="0" applyNumberFormat="1" applyFont="1" applyFill="1" applyBorder="1" applyAlignment="1" applyProtection="1">
      <alignment horizontal="right" vertical="center" wrapText="1"/>
    </xf>
    <xf numFmtId="4" fontId="26" fillId="33" borderId="15" xfId="0" applyNumberFormat="1" applyFont="1" applyFill="1" applyBorder="1" applyAlignment="1" applyProtection="1">
      <alignment horizontal="right" vertical="center" wrapText="1"/>
    </xf>
    <xf numFmtId="0" fontId="20" fillId="33" borderId="0" xfId="0" applyFont="1" applyFill="1"/>
    <xf numFmtId="0" fontId="21" fillId="33" borderId="0" xfId="0" applyFont="1" applyFill="1" applyAlignment="1">
      <alignment horizontal="left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showGridLines="0" tabSelected="1" workbookViewId="0">
      <selection activeCell="C4" sqref="C4"/>
    </sheetView>
  </sheetViews>
  <sheetFormatPr defaultRowHeight="14.25"/>
  <cols>
    <col min="1" max="1" width="6.5" style="5" customWidth="1"/>
    <col min="2" max="2" width="8.625" style="5" customWidth="1"/>
    <col min="3" max="3" width="8.5" style="5" customWidth="1"/>
    <col min="4" max="4" width="38.125" style="39" customWidth="1"/>
    <col min="5" max="5" width="13.5" style="5" customWidth="1"/>
  </cols>
  <sheetData>
    <row r="1" spans="1:5">
      <c r="D1" s="40" t="s">
        <v>63</v>
      </c>
      <c r="E1" s="40"/>
    </row>
    <row r="2" spans="1:5" s="4" customFormat="1" ht="11.25">
      <c r="A2" s="7"/>
      <c r="B2" s="7"/>
      <c r="C2" s="7"/>
      <c r="D2" s="6" t="s">
        <v>62</v>
      </c>
      <c r="E2" s="6"/>
    </row>
    <row r="3" spans="1:5" s="4" customFormat="1" ht="12" customHeight="1">
      <c r="A3" s="7"/>
      <c r="B3" s="7"/>
      <c r="C3" s="7"/>
      <c r="D3" s="8" t="s">
        <v>61</v>
      </c>
      <c r="E3" s="7"/>
    </row>
    <row r="4" spans="1:5" s="4" customFormat="1" ht="8.25" customHeight="1">
      <c r="A4" s="7"/>
      <c r="B4" s="7"/>
      <c r="C4" s="7"/>
      <c r="D4" s="8"/>
      <c r="E4" s="7"/>
    </row>
    <row r="5" spans="1:5" ht="17.100000000000001" customHeight="1">
      <c r="A5" s="9" t="s">
        <v>60</v>
      </c>
      <c r="B5" s="9"/>
      <c r="C5" s="9"/>
      <c r="D5" s="9"/>
      <c r="E5" s="9"/>
    </row>
    <row r="6" spans="1:5" ht="14.25" customHeight="1">
      <c r="A6" s="10"/>
      <c r="B6" s="10"/>
      <c r="C6" s="10"/>
      <c r="D6" s="11"/>
      <c r="E6" s="10"/>
    </row>
    <row r="7" spans="1:5" ht="17.100000000000001" customHeight="1">
      <c r="A7" s="12" t="s">
        <v>0</v>
      </c>
      <c r="B7" s="12" t="s">
        <v>1</v>
      </c>
      <c r="C7" s="12" t="s">
        <v>2</v>
      </c>
      <c r="D7" s="13" t="s">
        <v>3</v>
      </c>
      <c r="E7" s="14" t="s">
        <v>4</v>
      </c>
    </row>
    <row r="8" spans="1:5" ht="12.75" customHeight="1">
      <c r="A8" s="12">
        <v>1</v>
      </c>
      <c r="B8" s="12">
        <v>2</v>
      </c>
      <c r="C8" s="12">
        <v>3</v>
      </c>
      <c r="D8" s="13">
        <v>4</v>
      </c>
      <c r="E8" s="14">
        <v>5</v>
      </c>
    </row>
    <row r="9" spans="1:5" s="1" customFormat="1" ht="24.75" customHeight="1">
      <c r="A9" s="15" t="s">
        <v>5</v>
      </c>
      <c r="B9" s="15"/>
      <c r="C9" s="15"/>
      <c r="D9" s="16" t="s">
        <v>6</v>
      </c>
      <c r="E9" s="17">
        <f>SUM(E10)</f>
        <v>30000</v>
      </c>
    </row>
    <row r="10" spans="1:5" s="1" customFormat="1" ht="17.100000000000001" customHeight="1">
      <c r="A10" s="18"/>
      <c r="B10" s="15" t="s">
        <v>7</v>
      </c>
      <c r="C10" s="19"/>
      <c r="D10" s="16" t="s">
        <v>8</v>
      </c>
      <c r="E10" s="17">
        <f>SUM(E11)</f>
        <v>30000</v>
      </c>
    </row>
    <row r="11" spans="1:5" s="1" customFormat="1" ht="17.100000000000001" customHeight="1">
      <c r="A11" s="20"/>
      <c r="B11" s="20"/>
      <c r="C11" s="15" t="s">
        <v>9</v>
      </c>
      <c r="D11" s="16" t="s">
        <v>10</v>
      </c>
      <c r="E11" s="17">
        <f>SUM(E12)</f>
        <v>30000</v>
      </c>
    </row>
    <row r="12" spans="1:5" s="1" customFormat="1" ht="29.25" customHeight="1">
      <c r="A12" s="20"/>
      <c r="B12" s="20"/>
      <c r="C12" s="20"/>
      <c r="D12" s="21" t="s">
        <v>11</v>
      </c>
      <c r="E12" s="22">
        <v>30000</v>
      </c>
    </row>
    <row r="13" spans="1:5" s="1" customFormat="1" ht="16.7" customHeight="1">
      <c r="A13" s="15" t="s">
        <v>12</v>
      </c>
      <c r="B13" s="15"/>
      <c r="C13" s="15"/>
      <c r="D13" s="16" t="s">
        <v>13</v>
      </c>
      <c r="E13" s="17">
        <f>SUM(E14)</f>
        <v>124120</v>
      </c>
    </row>
    <row r="14" spans="1:5" s="1" customFormat="1" ht="17.100000000000001" customHeight="1">
      <c r="A14" s="18"/>
      <c r="B14" s="15" t="s">
        <v>14</v>
      </c>
      <c r="C14" s="19"/>
      <c r="D14" s="16" t="s">
        <v>15</v>
      </c>
      <c r="E14" s="17">
        <f>SUM(E15)</f>
        <v>124120</v>
      </c>
    </row>
    <row r="15" spans="1:5" s="1" customFormat="1" ht="17.100000000000001" customHeight="1">
      <c r="A15" s="20"/>
      <c r="B15" s="20"/>
      <c r="C15" s="15" t="s">
        <v>9</v>
      </c>
      <c r="D15" s="16" t="s">
        <v>10</v>
      </c>
      <c r="E15" s="17">
        <f>SUM(E16)</f>
        <v>124120</v>
      </c>
    </row>
    <row r="16" spans="1:5" s="1" customFormat="1" ht="38.25" customHeight="1">
      <c r="A16" s="20"/>
      <c r="B16" s="20"/>
      <c r="C16" s="20"/>
      <c r="D16" s="21" t="s">
        <v>16</v>
      </c>
      <c r="E16" s="22">
        <v>124120</v>
      </c>
    </row>
    <row r="17" spans="1:5" s="1" customFormat="1" ht="17.100000000000001" customHeight="1">
      <c r="A17" s="15" t="s">
        <v>17</v>
      </c>
      <c r="B17" s="15"/>
      <c r="C17" s="15"/>
      <c r="D17" s="16" t="s">
        <v>18</v>
      </c>
      <c r="E17" s="17">
        <f>SUM(E18)</f>
        <v>35000</v>
      </c>
    </row>
    <row r="18" spans="1:5" s="1" customFormat="1" ht="17.100000000000001" customHeight="1">
      <c r="A18" s="18"/>
      <c r="B18" s="15" t="s">
        <v>19</v>
      </c>
      <c r="C18" s="19"/>
      <c r="D18" s="16" t="s">
        <v>20</v>
      </c>
      <c r="E18" s="17">
        <v>35000</v>
      </c>
    </row>
    <row r="19" spans="1:5" s="1" customFormat="1" ht="17.100000000000001" customHeight="1">
      <c r="A19" s="20"/>
      <c r="B19" s="20"/>
      <c r="C19" s="15" t="s">
        <v>21</v>
      </c>
      <c r="D19" s="16" t="s">
        <v>22</v>
      </c>
      <c r="E19" s="17">
        <f>SUM(E20,E21)</f>
        <v>35000</v>
      </c>
    </row>
    <row r="20" spans="1:5" s="1" customFormat="1" ht="29.25" customHeight="1">
      <c r="A20" s="20"/>
      <c r="B20" s="20"/>
      <c r="C20" s="20"/>
      <c r="D20" s="21" t="s">
        <v>23</v>
      </c>
      <c r="E20" s="22">
        <v>20000</v>
      </c>
    </row>
    <row r="21" spans="1:5" s="1" customFormat="1" ht="29.25" customHeight="1">
      <c r="A21" s="20"/>
      <c r="B21" s="20"/>
      <c r="C21" s="20"/>
      <c r="D21" s="21" t="s">
        <v>24</v>
      </c>
      <c r="E21" s="22">
        <v>15000</v>
      </c>
    </row>
    <row r="22" spans="1:5" s="1" customFormat="1" ht="30" customHeight="1">
      <c r="A22" s="15" t="s">
        <v>25</v>
      </c>
      <c r="B22" s="15"/>
      <c r="C22" s="15"/>
      <c r="D22" s="16" t="s">
        <v>26</v>
      </c>
      <c r="E22" s="17">
        <f>SUM(E23)</f>
        <v>16574</v>
      </c>
    </row>
    <row r="23" spans="1:5" s="1" customFormat="1" ht="17.100000000000001" customHeight="1">
      <c r="A23" s="18"/>
      <c r="B23" s="15" t="s">
        <v>27</v>
      </c>
      <c r="C23" s="19"/>
      <c r="D23" s="16" t="s">
        <v>28</v>
      </c>
      <c r="E23" s="17">
        <v>16574</v>
      </c>
    </row>
    <row r="24" spans="1:5" s="1" customFormat="1" ht="16.7" customHeight="1">
      <c r="A24" s="20"/>
      <c r="B24" s="20"/>
      <c r="C24" s="15" t="s">
        <v>9</v>
      </c>
      <c r="D24" s="16" t="s">
        <v>10</v>
      </c>
      <c r="E24" s="17">
        <f>SUM(E25)</f>
        <v>16574</v>
      </c>
    </row>
    <row r="25" spans="1:5" s="1" customFormat="1" ht="17.100000000000001" customHeight="1">
      <c r="A25" s="20"/>
      <c r="B25" s="20"/>
      <c r="C25" s="20"/>
      <c r="D25" s="23" t="s">
        <v>29</v>
      </c>
      <c r="E25" s="24">
        <v>16574</v>
      </c>
    </row>
    <row r="26" spans="1:5" s="1" customFormat="1" ht="17.100000000000001" customHeight="1">
      <c r="A26" s="15" t="s">
        <v>30</v>
      </c>
      <c r="B26" s="15"/>
      <c r="C26" s="15"/>
      <c r="D26" s="16" t="s">
        <v>31</v>
      </c>
      <c r="E26" s="17">
        <f>SUM(E27,E30,E33)</f>
        <v>3957505.3800000004</v>
      </c>
    </row>
    <row r="27" spans="1:5" s="1" customFormat="1" ht="17.100000000000001" customHeight="1">
      <c r="A27" s="18"/>
      <c r="B27" s="15" t="s">
        <v>32</v>
      </c>
      <c r="C27" s="19"/>
      <c r="D27" s="16" t="s">
        <v>33</v>
      </c>
      <c r="E27" s="17">
        <f>SUM(E28)</f>
        <v>3855690.47</v>
      </c>
    </row>
    <row r="28" spans="1:5" s="1" customFormat="1" ht="17.100000000000001" customHeight="1">
      <c r="A28" s="20"/>
      <c r="B28" s="20"/>
      <c r="C28" s="15" t="s">
        <v>9</v>
      </c>
      <c r="D28" s="16" t="s">
        <v>10</v>
      </c>
      <c r="E28" s="17">
        <f>SUM(E29)</f>
        <v>3855690.47</v>
      </c>
    </row>
    <row r="29" spans="1:5" s="1" customFormat="1" ht="25.5" customHeight="1">
      <c r="A29" s="20"/>
      <c r="B29" s="20"/>
      <c r="C29" s="20"/>
      <c r="D29" s="21" t="s">
        <v>34</v>
      </c>
      <c r="E29" s="22">
        <v>3855690.47</v>
      </c>
    </row>
    <row r="30" spans="1:5" s="1" customFormat="1" ht="17.100000000000001" customHeight="1">
      <c r="A30" s="18"/>
      <c r="B30" s="15" t="s">
        <v>35</v>
      </c>
      <c r="C30" s="19"/>
      <c r="D30" s="16" t="s">
        <v>36</v>
      </c>
      <c r="E30" s="17">
        <f>SUM(E31)</f>
        <v>42823</v>
      </c>
    </row>
    <row r="31" spans="1:5" s="1" customFormat="1" ht="17.100000000000001" customHeight="1">
      <c r="A31" s="20"/>
      <c r="B31" s="20"/>
      <c r="C31" s="15" t="s">
        <v>9</v>
      </c>
      <c r="D31" s="16" t="s">
        <v>10</v>
      </c>
      <c r="E31" s="17">
        <f>SUM(E32)</f>
        <v>42823</v>
      </c>
    </row>
    <row r="32" spans="1:5" s="1" customFormat="1" ht="24.75" customHeight="1">
      <c r="A32" s="20"/>
      <c r="B32" s="20"/>
      <c r="C32" s="20"/>
      <c r="D32" s="21" t="s">
        <v>37</v>
      </c>
      <c r="E32" s="22">
        <v>42823</v>
      </c>
    </row>
    <row r="33" spans="1:5" s="1" customFormat="1" ht="17.100000000000001" customHeight="1">
      <c r="A33" s="18"/>
      <c r="B33" s="15" t="s">
        <v>38</v>
      </c>
      <c r="C33" s="19"/>
      <c r="D33" s="16" t="s">
        <v>39</v>
      </c>
      <c r="E33" s="17">
        <f>SUM(E34)</f>
        <v>58991.91</v>
      </c>
    </row>
    <row r="34" spans="1:5" s="1" customFormat="1" ht="17.100000000000001" customHeight="1">
      <c r="A34" s="20"/>
      <c r="B34" s="20"/>
      <c r="C34" s="15" t="s">
        <v>9</v>
      </c>
      <c r="D34" s="16" t="s">
        <v>10</v>
      </c>
      <c r="E34" s="17">
        <f>SUM(E35,E36,E37)</f>
        <v>58991.91</v>
      </c>
    </row>
    <row r="35" spans="1:5" s="1" customFormat="1" ht="27.75" customHeight="1">
      <c r="A35" s="20"/>
      <c r="B35" s="20"/>
      <c r="C35" s="20"/>
      <c r="D35" s="21" t="s">
        <v>59</v>
      </c>
      <c r="E35" s="22">
        <v>40000</v>
      </c>
    </row>
    <row r="36" spans="1:5" s="1" customFormat="1" ht="17.100000000000001" customHeight="1">
      <c r="A36" s="20"/>
      <c r="B36" s="20"/>
      <c r="C36" s="20"/>
      <c r="D36" s="21" t="s">
        <v>40</v>
      </c>
      <c r="E36" s="22">
        <v>8491.91</v>
      </c>
    </row>
    <row r="37" spans="1:5" s="1" customFormat="1" ht="36.75" customHeight="1">
      <c r="A37" s="25"/>
      <c r="B37" s="25"/>
      <c r="C37" s="25"/>
      <c r="D37" s="26" t="s">
        <v>41</v>
      </c>
      <c r="E37" s="27">
        <v>10500</v>
      </c>
    </row>
    <row r="38" spans="1:5" s="1" customFormat="1" ht="20.25" customHeight="1">
      <c r="A38" s="28"/>
      <c r="B38" s="28"/>
      <c r="C38" s="28"/>
      <c r="D38" s="29"/>
      <c r="E38" s="30"/>
    </row>
    <row r="39" spans="1:5" s="1" customFormat="1" ht="15.75" customHeight="1">
      <c r="A39" s="28"/>
      <c r="B39" s="28"/>
      <c r="C39" s="28"/>
      <c r="D39" s="29"/>
      <c r="E39" s="30"/>
    </row>
    <row r="40" spans="1:5" s="1" customFormat="1" ht="17.100000000000001" customHeight="1">
      <c r="A40" s="31" t="s">
        <v>42</v>
      </c>
      <c r="B40" s="31"/>
      <c r="C40" s="31"/>
      <c r="D40" s="32" t="s">
        <v>43</v>
      </c>
      <c r="E40" s="33">
        <f>SUM(E41)</f>
        <v>82121.039999999994</v>
      </c>
    </row>
    <row r="41" spans="1:5" s="1" customFormat="1" ht="17.100000000000001" customHeight="1">
      <c r="A41" s="18"/>
      <c r="B41" s="15" t="s">
        <v>44</v>
      </c>
      <c r="C41" s="19"/>
      <c r="D41" s="16" t="s">
        <v>45</v>
      </c>
      <c r="E41" s="17">
        <f>SUM(E42)</f>
        <v>82121.039999999994</v>
      </c>
    </row>
    <row r="42" spans="1:5" s="1" customFormat="1" ht="17.100000000000001" customHeight="1">
      <c r="A42" s="20"/>
      <c r="B42" s="20"/>
      <c r="C42" s="15" t="s">
        <v>9</v>
      </c>
      <c r="D42" s="16" t="s">
        <v>10</v>
      </c>
      <c r="E42" s="17">
        <f>SUM(E43)</f>
        <v>82121.039999999994</v>
      </c>
    </row>
    <row r="43" spans="1:5" s="1" customFormat="1" ht="24.75" customHeight="1">
      <c r="A43" s="20"/>
      <c r="B43" s="20"/>
      <c r="C43" s="20"/>
      <c r="D43" s="21" t="s">
        <v>46</v>
      </c>
      <c r="E43" s="22">
        <v>82121.039999999994</v>
      </c>
    </row>
    <row r="44" spans="1:5" s="1" customFormat="1" ht="16.7" customHeight="1">
      <c r="A44" s="15" t="s">
        <v>47</v>
      </c>
      <c r="B44" s="15"/>
      <c r="C44" s="15"/>
      <c r="D44" s="16" t="s">
        <v>48</v>
      </c>
      <c r="E44" s="17">
        <f>SUM(E45,E48)</f>
        <v>45676.72</v>
      </c>
    </row>
    <row r="45" spans="1:5" s="1" customFormat="1" ht="17.100000000000001" customHeight="1">
      <c r="A45" s="18"/>
      <c r="B45" s="15" t="s">
        <v>49</v>
      </c>
      <c r="C45" s="19"/>
      <c r="D45" s="16" t="s">
        <v>50</v>
      </c>
      <c r="E45" s="17">
        <f>SUM(E46)</f>
        <v>0</v>
      </c>
    </row>
    <row r="46" spans="1:5" s="1" customFormat="1" ht="17.100000000000001" customHeight="1">
      <c r="A46" s="20"/>
      <c r="B46" s="20"/>
      <c r="C46" s="15" t="s">
        <v>9</v>
      </c>
      <c r="D46" s="16" t="s">
        <v>10</v>
      </c>
      <c r="E46" s="17">
        <f>SUM(E47)</f>
        <v>0</v>
      </c>
    </row>
    <row r="47" spans="1:5" s="1" customFormat="1" ht="29.25" customHeight="1">
      <c r="A47" s="20"/>
      <c r="B47" s="20"/>
      <c r="C47" s="20"/>
      <c r="D47" s="21" t="s">
        <v>57</v>
      </c>
      <c r="E47" s="22">
        <v>0</v>
      </c>
    </row>
    <row r="48" spans="1:5" s="1" customFormat="1" ht="17.100000000000001" customHeight="1">
      <c r="A48" s="18"/>
      <c r="B48" s="15" t="s">
        <v>51</v>
      </c>
      <c r="C48" s="19"/>
      <c r="D48" s="16" t="s">
        <v>52</v>
      </c>
      <c r="E48" s="17">
        <f>SUM(E49)</f>
        <v>45676.72</v>
      </c>
    </row>
    <row r="49" spans="1:5" s="1" customFormat="1" ht="17.100000000000001" customHeight="1">
      <c r="A49" s="20"/>
      <c r="B49" s="20"/>
      <c r="C49" s="15" t="s">
        <v>9</v>
      </c>
      <c r="D49" s="16" t="s">
        <v>10</v>
      </c>
      <c r="E49" s="17">
        <f>SUM(E50,E51,E52,E53)</f>
        <v>45676.72</v>
      </c>
    </row>
    <row r="50" spans="1:5" s="1" customFormat="1" ht="17.100000000000001" customHeight="1">
      <c r="A50" s="20"/>
      <c r="B50" s="20"/>
      <c r="C50" s="20"/>
      <c r="D50" s="21" t="s">
        <v>53</v>
      </c>
      <c r="E50" s="22">
        <v>7425</v>
      </c>
    </row>
    <row r="51" spans="1:5" s="1" customFormat="1" ht="28.5" customHeight="1">
      <c r="A51" s="20"/>
      <c r="B51" s="20"/>
      <c r="C51" s="20"/>
      <c r="D51" s="21" t="s">
        <v>58</v>
      </c>
      <c r="E51" s="22">
        <v>24423</v>
      </c>
    </row>
    <row r="52" spans="1:5" s="1" customFormat="1" ht="30" customHeight="1">
      <c r="A52" s="20"/>
      <c r="B52" s="20"/>
      <c r="C52" s="20"/>
      <c r="D52" s="21" t="s">
        <v>54</v>
      </c>
      <c r="E52" s="22">
        <v>7058.72</v>
      </c>
    </row>
    <row r="53" spans="1:5" s="1" customFormat="1" ht="30" customHeight="1">
      <c r="A53" s="20"/>
      <c r="B53" s="20"/>
      <c r="C53" s="20"/>
      <c r="D53" s="21" t="s">
        <v>55</v>
      </c>
      <c r="E53" s="22">
        <v>6770</v>
      </c>
    </row>
    <row r="54" spans="1:5" s="1" customFormat="1" ht="5.45" customHeight="1">
      <c r="A54" s="34"/>
      <c r="B54" s="34"/>
      <c r="C54" s="34"/>
      <c r="D54" s="34"/>
      <c r="E54" s="35"/>
    </row>
    <row r="55" spans="1:5" s="1" customFormat="1" ht="17.100000000000001" customHeight="1">
      <c r="A55" s="36" t="s">
        <v>56</v>
      </c>
      <c r="B55" s="37"/>
      <c r="C55" s="37"/>
      <c r="D55" s="37"/>
      <c r="E55" s="38">
        <f>SUM(E44,E40,E26,E22,E17,E13,E9)</f>
        <v>4290997.1400000006</v>
      </c>
    </row>
    <row r="56" spans="1:5" s="2" customFormat="1">
      <c r="A56" s="5"/>
      <c r="B56" s="5"/>
      <c r="C56" s="5"/>
      <c r="D56" s="39"/>
      <c r="E56" s="5"/>
    </row>
  </sheetData>
  <mergeCells count="5">
    <mergeCell ref="A54:D54"/>
    <mergeCell ref="A55:D55"/>
    <mergeCell ref="A5:E5"/>
    <mergeCell ref="D1:E1"/>
    <mergeCell ref="D2:E2"/>
  </mergeCells>
  <pageMargins left="0.98425196850393704" right="0.59055118110236227" top="0.78740157480314965" bottom="0.78740157480314965" header="0.51181102362204722" footer="0.51181102362204722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2.75"/>
  <cols>
    <col min="1" max="16384" width="9" style="3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zał.4-zad.inwestyc.</vt:lpstr>
      <vt:lpstr>Arkusz1</vt:lpstr>
      <vt:lpstr>Arkusz2</vt:lpstr>
      <vt:lpstr>Arkusz3</vt:lpstr>
      <vt:lpstr>Arkusz4</vt:lpstr>
      <vt:lpstr>Arkusz5</vt:lpstr>
      <vt:lpstr>Arkusz6</vt:lpstr>
      <vt:lpstr>Arkusz7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Report Sharp-Shooter</dc:creator>
  <cp:lastModifiedBy>Małgorzata Winiarska</cp:lastModifiedBy>
  <cp:lastPrinted>2010-11-16T09:50:45Z</cp:lastPrinted>
  <dcterms:created xsi:type="dcterms:W3CDTF">2010-11-15T11:51:07Z</dcterms:created>
  <dcterms:modified xsi:type="dcterms:W3CDTF">2010-12-07T08:46:21Z</dcterms:modified>
</cp:coreProperties>
</file>